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LDF\"/>
    </mc:Choice>
  </mc:AlternateContent>
  <xr:revisionPtr revIDLastSave="0" documentId="13_ncr:1_{844BC041-C7BE-4643-8EFC-558B4EB4B33B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72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81" i="1"/>
  <c r="H81" i="1" s="1"/>
  <c r="E82" i="1"/>
  <c r="H82" i="1" s="1"/>
  <c r="E79" i="1"/>
  <c r="H79" i="1" s="1"/>
  <c r="E69" i="1"/>
  <c r="H69" i="1" s="1"/>
  <c r="E70" i="1"/>
  <c r="H70" i="1" s="1"/>
  <c r="E71" i="1"/>
  <c r="H71" i="1" s="1"/>
  <c r="E72" i="1"/>
  <c r="H72" i="1" s="1"/>
  <c r="E73" i="1"/>
  <c r="H73" i="1" s="1"/>
  <c r="E74" i="1"/>
  <c r="H74" i="1" s="1"/>
  <c r="E75" i="1"/>
  <c r="H75" i="1" s="1"/>
  <c r="E76" i="1"/>
  <c r="H76" i="1" s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H44" i="1" s="1"/>
  <c r="E45" i="1"/>
  <c r="H45" i="1" s="1"/>
  <c r="E42" i="1"/>
  <c r="H42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F11" i="1"/>
  <c r="G11" i="1"/>
  <c r="H11" i="1"/>
  <c r="C11" i="1"/>
  <c r="E10" i="1" l="1"/>
  <c r="C47" i="1"/>
  <c r="H10" i="1"/>
  <c r="E47" i="1"/>
  <c r="F47" i="1"/>
  <c r="D47" i="1"/>
  <c r="C10" i="1"/>
  <c r="D10" i="1"/>
  <c r="H47" i="1"/>
  <c r="F10" i="1"/>
  <c r="G47" i="1"/>
  <c r="G10" i="1"/>
  <c r="E84" i="1" l="1"/>
  <c r="C84" i="1"/>
  <c r="D84" i="1"/>
  <c r="F84" i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<sst xmlns="http://schemas.openxmlformats.org/spreadsheetml/2006/main" count="81" uniqueCount="49">
  <si>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</si>
  <si>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</si>
  <si>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</si>
  <si>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</si>
  <si>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</si>
  <si>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</si>
  <si>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</si>
  <si>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</si>
  <si>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</si>
  <si>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</si>
  <si>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</si>
  <si>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</si>
  <si>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</si>
  <si>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</si>
  <si>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</si>
  <si>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</si>
  <si>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</si>
  <si>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</si>
  <si>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</si>
  <si>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</si>
  <si>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</si>
  <si>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</si>
  <si>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</si>
  <si>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</si>
  <si>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</si>
  <si>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</si>
  <si>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</si>
  <si>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</si>
  <si>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</si>
  <si>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</si>
  <si>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</si>
  <si>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</si>
  <si>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</si>
  <si>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</si>
  <si>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</si>
  <si>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</si>
  <si>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</si>
  <si>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</si>
  <si>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</si>
  <si>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</si>
  <si>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</si>
  <si>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</si>
  <si>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</si>
  <si>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</si>
  <si>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</si>
  <si>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</si>
  <si>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</si>
  <si>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Chihuahua (a)</t>
  </si>
  <si>
    <t>Del 1° de enero al 31 de diciembre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</si>
</sst>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zoomScale="90" zoomScaleNormal="90" workbookViewId="0">
      <selection activeCell="F75" sqref="F75:G75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9" ht="15" customHeight="1" thickBot="1" x14ac:dyDescent="0.3"/>
    <row r="2" spans="2:9" x14ac:dyDescent="0.25">
      <c r="B2" s="21" t="s">
        <v>47</v>
      </c>
      <c r="C2" s="22"/>
      <c r="D2" s="22"/>
      <c r="E2" s="22"/>
      <c r="F2" s="22"/>
      <c r="G2" s="22"/>
      <c r="H2" s="23"/>
      <c r="I2" s="2" t="s">
        <v>0</v>
      </c>
    </row>
    <row r="3" spans="2:9" x14ac:dyDescent="0.25">
      <c r="B3" s="24" t="s">
        <v>1</v>
      </c>
      <c r="C3" s="25"/>
      <c r="D3" s="25"/>
      <c r="E3" s="25"/>
      <c r="F3" s="25"/>
      <c r="G3" s="25"/>
      <c r="H3" s="26"/>
    </row>
    <row r="4" spans="2:9" x14ac:dyDescent="0.25">
      <c r="B4" s="24" t="s">
        <v>2</v>
      </c>
      <c r="C4" s="25"/>
      <c r="D4" s="25"/>
      <c r="E4" s="25"/>
      <c r="F4" s="25"/>
      <c r="G4" s="25"/>
      <c r="H4" s="26"/>
    </row>
    <row r="5" spans="2:9" x14ac:dyDescent="0.25">
      <c r="B5" s="27" t="s">
        <v>48</v>
      </c>
      <c r="C5" s="28"/>
      <c r="D5" s="28"/>
      <c r="E5" s="28"/>
      <c r="F5" s="28"/>
      <c r="G5" s="28"/>
      <c r="H5" s="29"/>
    </row>
    <row r="6" spans="2:9" ht="15.75" thickBot="1" x14ac:dyDescent="0.3">
      <c r="B6" s="30" t="s">
        <v>3</v>
      </c>
      <c r="C6" s="31"/>
      <c r="D6" s="31"/>
      <c r="E6" s="31"/>
      <c r="F6" s="31"/>
      <c r="G6" s="31"/>
      <c r="H6" s="32"/>
    </row>
    <row r="7" spans="2:9" ht="15.75" thickBot="1" x14ac:dyDescent="0.3">
      <c r="B7" s="33" t="s">
        <v>4</v>
      </c>
      <c r="C7" s="35" t="s">
        <v>5</v>
      </c>
      <c r="D7" s="35"/>
      <c r="E7" s="35"/>
      <c r="F7" s="35"/>
      <c r="G7" s="36"/>
      <c r="H7" s="19" t="s">
        <v>6</v>
      </c>
    </row>
    <row r="8" spans="2:9" ht="24.75" thickBot="1" x14ac:dyDescent="0.3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0"/>
    </row>
    <row r="9" spans="2:9" x14ac:dyDescent="0.25">
      <c r="B9" s="12"/>
      <c r="C9" s="13"/>
      <c r="D9" s="13"/>
      <c r="E9" s="13"/>
      <c r="F9" s="13"/>
      <c r="G9" s="13"/>
      <c r="H9" s="13"/>
    </row>
    <row r="10" spans="2:9" ht="16.5" customHeight="1" x14ac:dyDescent="0.25">
      <c r="B10" s="6" t="s">
        <v>12</v>
      </c>
      <c r="C10" s="4">
        <f>SUM(C11,C21,C30,C41)</f>
        <v>3966301250.9299998</v>
      </c>
      <c r="D10" s="4">
        <f t="shared" ref="D10:H10" si="0">SUM(D11,D21,D30,D41)</f>
        <v>819892366.31000018</v>
      </c>
      <c r="E10" s="4">
        <f t="shared" si="0"/>
        <v>4786193617.2399998</v>
      </c>
      <c r="F10" s="4">
        <f t="shared" si="0"/>
        <v>4480703854.6800003</v>
      </c>
      <c r="G10" s="4">
        <f t="shared" si="0"/>
        <v>4413678859.9400005</v>
      </c>
      <c r="H10" s="4">
        <f t="shared" si="0"/>
        <v>305489762.55999994</v>
      </c>
    </row>
    <row r="11" spans="2:9" x14ac:dyDescent="0.25">
      <c r="B11" s="8" t="s">
        <v>13</v>
      </c>
      <c r="C11" s="4">
        <f>SUM(C12:C19)</f>
        <v>1763536842.6399999</v>
      </c>
      <c r="D11" s="4">
        <f t="shared" ref="D11:H11" si="1">SUM(D12:D19)</f>
        <v>18042166.610000052</v>
      </c>
      <c r="E11" s="4">
        <f t="shared" si="1"/>
        <v>1781579009.25</v>
      </c>
      <c r="F11" s="4">
        <f t="shared" si="1"/>
        <v>1749508943.6199999</v>
      </c>
      <c r="G11" s="4">
        <f t="shared" si="1"/>
        <v>1732865832.0699999</v>
      </c>
      <c r="H11" s="4">
        <f t="shared" si="1"/>
        <v>32070065.630000085</v>
      </c>
    </row>
    <row r="12" spans="2:9" x14ac:dyDescent="0.25">
      <c r="B12" s="11" t="s">
        <v>14</v>
      </c>
      <c r="C12" s="15">
        <v>91751614.540000007</v>
      </c>
      <c r="D12" s="15">
        <v>10860790.949999996</v>
      </c>
      <c r="E12" s="17">
        <f>SUM(C12:D12)</f>
        <v>102612405.49000001</v>
      </c>
      <c r="F12" s="15">
        <v>102585748.25</v>
      </c>
      <c r="G12" s="15">
        <v>102383854.26000001</v>
      </c>
      <c r="H12" s="17">
        <f>SUM(E12-F12)</f>
        <v>26657.240000009537</v>
      </c>
    </row>
    <row r="13" spans="2:9" x14ac:dyDescent="0.25">
      <c r="B13" s="11" t="s">
        <v>15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25">
      <c r="B14" s="11" t="s">
        <v>16</v>
      </c>
      <c r="C14" s="15">
        <v>346989082.88</v>
      </c>
      <c r="D14" s="15">
        <v>-1882868.4399999976</v>
      </c>
      <c r="E14" s="17">
        <f t="shared" si="2"/>
        <v>345106214.44</v>
      </c>
      <c r="F14" s="15">
        <v>341161466.50999999</v>
      </c>
      <c r="G14" s="15">
        <v>339214544.98000002</v>
      </c>
      <c r="H14" s="17">
        <f>SUM(E14-F14)</f>
        <v>3944747.9300000072</v>
      </c>
    </row>
    <row r="15" spans="2:9" x14ac:dyDescent="0.25">
      <c r="B15" s="11" t="s">
        <v>17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25">
      <c r="B16" s="11" t="s">
        <v>18</v>
      </c>
      <c r="C16" s="15">
        <v>252030404.53</v>
      </c>
      <c r="D16" s="15">
        <v>33455949.029999971</v>
      </c>
      <c r="E16" s="17">
        <f t="shared" si="2"/>
        <v>285486353.55999994</v>
      </c>
      <c r="F16" s="15">
        <v>282193469.05000001</v>
      </c>
      <c r="G16" s="15">
        <v>278878281.55000001</v>
      </c>
      <c r="H16" s="17">
        <f t="shared" si="3"/>
        <v>3292884.5099999309</v>
      </c>
    </row>
    <row r="17" spans="2:8" x14ac:dyDescent="0.25">
      <c r="B17" s="11" t="s">
        <v>19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30" customHeight="1" x14ac:dyDescent="0.25">
      <c r="B18" s="11" t="s">
        <v>20</v>
      </c>
      <c r="C18" s="15">
        <v>944444122.88</v>
      </c>
      <c r="D18" s="15">
        <v>-63326597.689999938</v>
      </c>
      <c r="E18" s="17">
        <f t="shared" si="2"/>
        <v>881117525.19000006</v>
      </c>
      <c r="F18" s="15">
        <v>858057256.43999994</v>
      </c>
      <c r="G18" s="15">
        <v>848620674.01999998</v>
      </c>
      <c r="H18" s="17">
        <f t="shared" si="3"/>
        <v>23060268.750000119</v>
      </c>
    </row>
    <row r="19" spans="2:8" x14ac:dyDescent="0.25">
      <c r="B19" s="11" t="s">
        <v>21</v>
      </c>
      <c r="C19" s="15">
        <v>128321617.81</v>
      </c>
      <c r="D19" s="15">
        <v>38934892.76000002</v>
      </c>
      <c r="E19" s="17">
        <f t="shared" si="2"/>
        <v>167256510.57000002</v>
      </c>
      <c r="F19" s="15">
        <v>165511003.37</v>
      </c>
      <c r="G19" s="15">
        <v>163768477.25999999</v>
      </c>
      <c r="H19" s="17">
        <f t="shared" si="3"/>
        <v>1745507.2000000179</v>
      </c>
    </row>
    <row r="20" spans="2:8" ht="15" customHeight="1" x14ac:dyDescent="0.25">
      <c r="B20" s="9"/>
      <c r="C20" s="4"/>
      <c r="D20" s="4"/>
      <c r="E20" s="4"/>
      <c r="F20" s="4"/>
      <c r="G20" s="4"/>
      <c r="H20" s="4"/>
    </row>
    <row r="21" spans="2:8" ht="21" customHeight="1" x14ac:dyDescent="0.25">
      <c r="B21" s="9" t="s">
        <v>22</v>
      </c>
      <c r="C21" s="4">
        <f>SUM(C22:C28)</f>
        <v>1306883418.9200001</v>
      </c>
      <c r="D21" s="4">
        <f t="shared" ref="D21:H21" si="4">SUM(D22:D28)</f>
        <v>645687678.10000014</v>
      </c>
      <c r="E21" s="4">
        <f t="shared" si="4"/>
        <v>1952571097.0199997</v>
      </c>
      <c r="F21" s="4">
        <f t="shared" si="4"/>
        <v>1698927073.6299999</v>
      </c>
      <c r="G21" s="4">
        <f t="shared" si="4"/>
        <v>1652039102.5600002</v>
      </c>
      <c r="H21" s="4">
        <f t="shared" si="4"/>
        <v>253644023.39000002</v>
      </c>
    </row>
    <row r="22" spans="2:8" x14ac:dyDescent="0.25">
      <c r="B22" s="11" t="s">
        <v>23</v>
      </c>
      <c r="C22" s="15">
        <v>250175540.75</v>
      </c>
      <c r="D22" s="15">
        <v>201052887.13999999</v>
      </c>
      <c r="E22" s="17">
        <f t="shared" ref="E22:E28" si="5">SUM(C22:D22)</f>
        <v>451228427.88999999</v>
      </c>
      <c r="F22" s="15">
        <v>313826536.13999999</v>
      </c>
      <c r="G22" s="15">
        <v>311855232.31999999</v>
      </c>
      <c r="H22" s="17">
        <f t="shared" ref="H22:H28" si="6">SUM(E22-F22)</f>
        <v>137401891.75</v>
      </c>
    </row>
    <row r="23" spans="2:8" x14ac:dyDescent="0.25">
      <c r="B23" s="11" t="s">
        <v>24</v>
      </c>
      <c r="C23" s="15">
        <v>670359502.83000004</v>
      </c>
      <c r="D23" s="15">
        <v>614756918.96000004</v>
      </c>
      <c r="E23" s="17">
        <f t="shared" si="5"/>
        <v>1285116421.79</v>
      </c>
      <c r="F23" s="15">
        <v>1199672360.01</v>
      </c>
      <c r="G23" s="15">
        <v>1160275297.1500001</v>
      </c>
      <c r="H23" s="17">
        <f t="shared" si="6"/>
        <v>85444061.779999971</v>
      </c>
    </row>
    <row r="24" spans="2:8" x14ac:dyDescent="0.25">
      <c r="B24" s="11" t="s">
        <v>25</v>
      </c>
      <c r="C24" s="15">
        <v>20374347.59</v>
      </c>
      <c r="D24" s="15">
        <v>-2632332.5600000005</v>
      </c>
      <c r="E24" s="17">
        <f t="shared" si="5"/>
        <v>17742015.030000001</v>
      </c>
      <c r="F24" s="15">
        <v>17742015.030000001</v>
      </c>
      <c r="G24" s="15">
        <v>17742015.030000001</v>
      </c>
      <c r="H24" s="17">
        <f t="shared" si="6"/>
        <v>0</v>
      </c>
    </row>
    <row r="25" spans="2:8" ht="24" x14ac:dyDescent="0.25">
      <c r="B25" s="11" t="s">
        <v>26</v>
      </c>
      <c r="C25" s="15">
        <v>23086129.420000002</v>
      </c>
      <c r="D25" s="15">
        <v>6698289.6400000006</v>
      </c>
      <c r="E25" s="17">
        <f t="shared" si="5"/>
        <v>29784419.060000002</v>
      </c>
      <c r="F25" s="15">
        <v>29784419.060000002</v>
      </c>
      <c r="G25" s="15">
        <v>28159495.210000001</v>
      </c>
      <c r="H25" s="17">
        <f t="shared" si="6"/>
        <v>0</v>
      </c>
    </row>
    <row r="26" spans="2:8" x14ac:dyDescent="0.25">
      <c r="B26" s="11" t="s">
        <v>27</v>
      </c>
      <c r="C26" s="16">
        <v>99065261.810000002</v>
      </c>
      <c r="D26" s="16">
        <v>9733505.9100000262</v>
      </c>
      <c r="E26" s="17">
        <f t="shared" si="5"/>
        <v>108798767.72000003</v>
      </c>
      <c r="F26" s="16">
        <v>89663949.849999994</v>
      </c>
      <c r="G26" s="16">
        <v>88429076.909999996</v>
      </c>
      <c r="H26" s="17">
        <f t="shared" si="6"/>
        <v>19134817.870000035</v>
      </c>
    </row>
    <row r="27" spans="2:8" x14ac:dyDescent="0.25">
      <c r="B27" s="11" t="s">
        <v>28</v>
      </c>
      <c r="C27" s="15">
        <v>243822636.52000001</v>
      </c>
      <c r="D27" s="15">
        <v>-183921590.99000001</v>
      </c>
      <c r="E27" s="17">
        <f t="shared" si="5"/>
        <v>59901045.530000001</v>
      </c>
      <c r="F27" s="15">
        <v>48237793.539999999</v>
      </c>
      <c r="G27" s="15">
        <v>45577985.939999998</v>
      </c>
      <c r="H27" s="17">
        <f t="shared" si="6"/>
        <v>11663251.990000002</v>
      </c>
    </row>
    <row r="28" spans="2:8" x14ac:dyDescent="0.25">
      <c r="B28" s="11" t="s">
        <v>29</v>
      </c>
      <c r="C28" s="15">
        <v>0</v>
      </c>
      <c r="D28" s="15">
        <v>0</v>
      </c>
      <c r="E28" s="17">
        <f t="shared" si="5"/>
        <v>0</v>
      </c>
      <c r="F28" s="15">
        <v>0</v>
      </c>
      <c r="G28" s="15">
        <v>0</v>
      </c>
      <c r="H28" s="17">
        <f t="shared" si="6"/>
        <v>0</v>
      </c>
    </row>
    <row r="29" spans="2:8" ht="15" customHeight="1" x14ac:dyDescent="0.25">
      <c r="B29" s="9"/>
      <c r="C29" s="4"/>
      <c r="D29" s="4"/>
      <c r="E29" s="4"/>
      <c r="F29" s="4"/>
      <c r="G29" s="4"/>
      <c r="H29" s="4"/>
    </row>
    <row r="30" spans="2:8" ht="30" customHeight="1" x14ac:dyDescent="0.25">
      <c r="B30" s="9" t="s">
        <v>30</v>
      </c>
      <c r="C30" s="4">
        <f>SUM(C31:C39)</f>
        <v>271946426.06</v>
      </c>
      <c r="D30" s="4">
        <f t="shared" ref="D30:H30" si="7">SUM(D31:D39)</f>
        <v>67856455.459999993</v>
      </c>
      <c r="E30" s="4">
        <f t="shared" si="7"/>
        <v>339802881.51999998</v>
      </c>
      <c r="F30" s="4">
        <f t="shared" si="7"/>
        <v>320027207.98000002</v>
      </c>
      <c r="G30" s="4">
        <f t="shared" si="7"/>
        <v>317437300.56999999</v>
      </c>
      <c r="H30" s="4">
        <f t="shared" si="7"/>
        <v>19775673.539999992</v>
      </c>
    </row>
    <row r="31" spans="2:8" ht="24" x14ac:dyDescent="0.25">
      <c r="B31" s="11" t="s">
        <v>31</v>
      </c>
      <c r="C31" s="15">
        <v>64235881.439999998</v>
      </c>
      <c r="D31" s="15">
        <v>51650225.590000004</v>
      </c>
      <c r="E31" s="17">
        <f t="shared" ref="E31:E39" si="8">SUM(C31:D31)</f>
        <v>115886107.03</v>
      </c>
      <c r="F31" s="15">
        <v>115886107.03</v>
      </c>
      <c r="G31" s="15">
        <v>115781810.15000001</v>
      </c>
      <c r="H31" s="17">
        <f t="shared" ref="H31:H39" si="9">SUM(E31-F31)</f>
        <v>0</v>
      </c>
    </row>
    <row r="32" spans="2:8" x14ac:dyDescent="0.25">
      <c r="B32" s="11" t="s">
        <v>32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25">
      <c r="B33" s="11" t="s">
        <v>33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25">
      <c r="B34" s="11" t="s">
        <v>34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25">
      <c r="B35" s="11" t="s">
        <v>35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25">
      <c r="B36" s="11" t="s">
        <v>36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25">
      <c r="B37" s="11" t="s">
        <v>37</v>
      </c>
      <c r="C37" s="15">
        <v>68934571.930000007</v>
      </c>
      <c r="D37" s="15">
        <v>15710688.049999997</v>
      </c>
      <c r="E37" s="17">
        <f t="shared" si="8"/>
        <v>84645259.980000004</v>
      </c>
      <c r="F37" s="15">
        <v>84643163.88000001</v>
      </c>
      <c r="G37" s="15">
        <v>84639535.400000006</v>
      </c>
      <c r="H37" s="17">
        <f t="shared" si="9"/>
        <v>2096.0999999940395</v>
      </c>
    </row>
    <row r="38" spans="2:8" x14ac:dyDescent="0.25">
      <c r="B38" s="11" t="s">
        <v>38</v>
      </c>
      <c r="C38" s="15">
        <v>138775972.69</v>
      </c>
      <c r="D38" s="15">
        <v>495541.81999999285</v>
      </c>
      <c r="E38" s="17">
        <f t="shared" si="8"/>
        <v>139271514.50999999</v>
      </c>
      <c r="F38" s="15">
        <v>119497937.06999999</v>
      </c>
      <c r="G38" s="15">
        <v>117015955.02</v>
      </c>
      <c r="H38" s="17">
        <f t="shared" si="9"/>
        <v>19773577.439999998</v>
      </c>
    </row>
    <row r="39" spans="2:8" x14ac:dyDescent="0.25">
      <c r="B39" s="11" t="s">
        <v>39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" customHeight="1" x14ac:dyDescent="0.25">
      <c r="B40" s="9"/>
      <c r="C40" s="4"/>
      <c r="D40" s="4"/>
      <c r="E40" s="4"/>
      <c r="F40" s="4"/>
      <c r="G40" s="4"/>
      <c r="H40" s="4"/>
    </row>
    <row r="41" spans="2:8" ht="21.75" customHeight="1" x14ac:dyDescent="0.25">
      <c r="B41" s="9" t="s">
        <v>40</v>
      </c>
      <c r="C41" s="4">
        <f>SUM(C42:C45)</f>
        <v>623934563.30999994</v>
      </c>
      <c r="D41" s="4">
        <f t="shared" ref="D41:G41" si="10">SUM(D42:D45)</f>
        <v>88306066.140000001</v>
      </c>
      <c r="E41" s="4">
        <f t="shared" si="10"/>
        <v>712240629.44999993</v>
      </c>
      <c r="F41" s="4">
        <f t="shared" si="10"/>
        <v>712240629.45000005</v>
      </c>
      <c r="G41" s="4">
        <f t="shared" si="10"/>
        <v>711336624.74000001</v>
      </c>
      <c r="H41" s="4">
        <f>SUM(H42:H45)</f>
        <v>-1.1920928955078125E-7</v>
      </c>
    </row>
    <row r="42" spans="2:8" ht="24" x14ac:dyDescent="0.25">
      <c r="B42" s="11" t="s">
        <v>41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36" x14ac:dyDescent="0.25">
      <c r="B43" s="11" t="s">
        <v>42</v>
      </c>
      <c r="C43" s="15">
        <v>623934563.30999994</v>
      </c>
      <c r="D43" s="15">
        <v>88306066.140000001</v>
      </c>
      <c r="E43" s="17">
        <f t="shared" si="11"/>
        <v>712240629.44999993</v>
      </c>
      <c r="F43" s="15">
        <v>712240629.45000005</v>
      </c>
      <c r="G43" s="15">
        <v>711336624.74000001</v>
      </c>
      <c r="H43" s="17">
        <f t="shared" si="12"/>
        <v>-1.1920928955078125E-7</v>
      </c>
    </row>
    <row r="44" spans="2:8" x14ac:dyDescent="0.25">
      <c r="B44" s="11" t="s">
        <v>43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25">
      <c r="B45" s="11" t="s">
        <v>44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" customHeight="1" x14ac:dyDescent="0.25">
      <c r="B46" s="9"/>
      <c r="C46" s="4"/>
      <c r="D46" s="4"/>
      <c r="E46" s="4"/>
      <c r="F46" s="4"/>
      <c r="G46" s="4"/>
      <c r="H46" s="4"/>
    </row>
    <row r="47" spans="2:8" ht="15" customHeight="1" x14ac:dyDescent="0.25">
      <c r="B47" s="14" t="s">
        <v>45</v>
      </c>
      <c r="C47" s="4">
        <f>SUM(C48,C58,C67,C78)</f>
        <v>1126289869.46</v>
      </c>
      <c r="D47" s="4">
        <f t="shared" ref="D47:H47" si="13">SUM(D48,D58,D67,D78)</f>
        <v>134560592.65999997</v>
      </c>
      <c r="E47" s="4">
        <f t="shared" si="13"/>
        <v>1260850462.1199999</v>
      </c>
      <c r="F47" s="4">
        <f t="shared" si="13"/>
        <v>1222476495.29</v>
      </c>
      <c r="G47" s="4">
        <f t="shared" si="13"/>
        <v>1064335511.55</v>
      </c>
      <c r="H47" s="4">
        <f t="shared" si="13"/>
        <v>38373966.830000028</v>
      </c>
    </row>
    <row r="48" spans="2:8" ht="15" customHeight="1" x14ac:dyDescent="0.25">
      <c r="B48" s="9" t="s">
        <v>13</v>
      </c>
      <c r="C48" s="4">
        <f>SUM(C49:C56)</f>
        <v>365695898.21000004</v>
      </c>
      <c r="D48" s="4">
        <f t="shared" ref="D48:H48" si="14">SUM(D49:D56)</f>
        <v>140529418.90999997</v>
      </c>
      <c r="E48" s="4">
        <f t="shared" si="14"/>
        <v>506225317.12</v>
      </c>
      <c r="F48" s="4">
        <f t="shared" si="14"/>
        <v>506172268.75</v>
      </c>
      <c r="G48" s="4">
        <f t="shared" si="14"/>
        <v>462017234.60000002</v>
      </c>
      <c r="H48" s="4">
        <f t="shared" si="14"/>
        <v>53048.370000004768</v>
      </c>
    </row>
    <row r="49" spans="2:8" x14ac:dyDescent="0.25">
      <c r="B49" s="11" t="s">
        <v>14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25">
      <c r="B50" s="11" t="s">
        <v>15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25">
      <c r="B51" s="11" t="s">
        <v>16</v>
      </c>
      <c r="C51" s="15">
        <v>0</v>
      </c>
      <c r="D51" s="15">
        <v>125580</v>
      </c>
      <c r="E51" s="17">
        <f t="shared" si="15"/>
        <v>125580</v>
      </c>
      <c r="F51" s="15">
        <v>125580</v>
      </c>
      <c r="G51" s="15">
        <v>0</v>
      </c>
      <c r="H51" s="17">
        <f t="shared" si="16"/>
        <v>0</v>
      </c>
    </row>
    <row r="52" spans="2:8" x14ac:dyDescent="0.25">
      <c r="B52" s="11" t="s">
        <v>17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25">
      <c r="B53" s="11" t="s">
        <v>18</v>
      </c>
      <c r="C53" s="15">
        <v>185567407.47</v>
      </c>
      <c r="D53" s="15">
        <v>12685828.189999998</v>
      </c>
      <c r="E53" s="17">
        <f t="shared" si="15"/>
        <v>198253235.66</v>
      </c>
      <c r="F53" s="15">
        <v>198253235.66</v>
      </c>
      <c r="G53" s="15">
        <v>198106634.5</v>
      </c>
      <c r="H53" s="17">
        <f t="shared" si="16"/>
        <v>0</v>
      </c>
    </row>
    <row r="54" spans="2:8" x14ac:dyDescent="0.25">
      <c r="B54" s="11" t="s">
        <v>19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25">
      <c r="B55" s="11" t="s">
        <v>20</v>
      </c>
      <c r="C55" s="15">
        <v>180128490.74000001</v>
      </c>
      <c r="D55" s="15">
        <v>127718010.71999997</v>
      </c>
      <c r="E55" s="17">
        <f t="shared" si="15"/>
        <v>307846501.45999998</v>
      </c>
      <c r="F55" s="15">
        <v>307793453.08999997</v>
      </c>
      <c r="G55" s="15">
        <v>263910600.09999999</v>
      </c>
      <c r="H55" s="17">
        <f t="shared" si="16"/>
        <v>53048.370000004768</v>
      </c>
    </row>
    <row r="56" spans="2:8" x14ac:dyDescent="0.25">
      <c r="B56" s="11" t="s">
        <v>21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" customHeight="1" x14ac:dyDescent="0.25">
      <c r="B57" s="9"/>
      <c r="C57" s="4"/>
      <c r="D57" s="4"/>
      <c r="E57" s="4"/>
      <c r="F57" s="4"/>
      <c r="G57" s="4"/>
      <c r="H57" s="4"/>
    </row>
    <row r="58" spans="2:8" ht="23.45" customHeight="1" x14ac:dyDescent="0.25">
      <c r="B58" s="9" t="s">
        <v>22</v>
      </c>
      <c r="C58" s="4">
        <f>SUM(C59:C65)</f>
        <v>760593971.25</v>
      </c>
      <c r="D58" s="4">
        <f t="shared" ref="D58:H58" si="17">SUM(D59:D65)</f>
        <v>-24904540.710000001</v>
      </c>
      <c r="E58" s="4">
        <f t="shared" si="17"/>
        <v>735689430.53999996</v>
      </c>
      <c r="F58" s="4">
        <f t="shared" si="17"/>
        <v>697464938.74999988</v>
      </c>
      <c r="G58" s="4">
        <f t="shared" si="17"/>
        <v>589637146.13999999</v>
      </c>
      <c r="H58" s="4">
        <f t="shared" si="17"/>
        <v>38224491.790000014</v>
      </c>
    </row>
    <row r="59" spans="2:8" x14ac:dyDescent="0.25">
      <c r="B59" s="11" t="s">
        <v>23</v>
      </c>
      <c r="C59" s="15">
        <v>190444049.66999999</v>
      </c>
      <c r="D59" s="15">
        <v>-10771337.620000005</v>
      </c>
      <c r="E59" s="17">
        <f t="shared" ref="E59:E65" si="18">SUM(C59:D59)</f>
        <v>179672712.04999998</v>
      </c>
      <c r="F59" s="15">
        <v>174952149.48999998</v>
      </c>
      <c r="G59" s="15">
        <v>172544138.34999999</v>
      </c>
      <c r="H59" s="17">
        <f t="shared" ref="H59:H65" si="19">SUM(E59-F59)</f>
        <v>4720562.5600000024</v>
      </c>
    </row>
    <row r="60" spans="2:8" x14ac:dyDescent="0.25">
      <c r="B60" s="11" t="s">
        <v>24</v>
      </c>
      <c r="C60" s="15">
        <v>524633471.57999998</v>
      </c>
      <c r="D60" s="15">
        <v>-51182757.069999993</v>
      </c>
      <c r="E60" s="17">
        <f t="shared" si="18"/>
        <v>473450714.50999999</v>
      </c>
      <c r="F60" s="15">
        <v>440047130.45999998</v>
      </c>
      <c r="G60" s="15">
        <v>348975679.56999999</v>
      </c>
      <c r="H60" s="17">
        <f t="shared" si="19"/>
        <v>33403584.050000012</v>
      </c>
    </row>
    <row r="61" spans="2:8" x14ac:dyDescent="0.25">
      <c r="B61" s="11" t="s">
        <v>25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4" x14ac:dyDescent="0.25">
      <c r="B62" s="11" t="s">
        <v>26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25">
      <c r="B63" s="11" t="s">
        <v>27</v>
      </c>
      <c r="C63" s="16">
        <v>21261000</v>
      </c>
      <c r="D63" s="16">
        <v>36910978.979999997</v>
      </c>
      <c r="E63" s="17">
        <f t="shared" si="18"/>
        <v>58171978.979999997</v>
      </c>
      <c r="F63" s="16">
        <v>58073171.039999999</v>
      </c>
      <c r="G63" s="16">
        <v>45981028.729999997</v>
      </c>
      <c r="H63" s="17">
        <f t="shared" si="19"/>
        <v>98807.939999997616</v>
      </c>
    </row>
    <row r="64" spans="2:8" x14ac:dyDescent="0.25">
      <c r="B64" s="11" t="s">
        <v>28</v>
      </c>
      <c r="C64" s="15">
        <v>24255450</v>
      </c>
      <c r="D64" s="15">
        <v>138575</v>
      </c>
      <c r="E64" s="17">
        <f t="shared" si="18"/>
        <v>24394025</v>
      </c>
      <c r="F64" s="15">
        <v>24392487.759999998</v>
      </c>
      <c r="G64" s="15">
        <v>22136299.489999998</v>
      </c>
      <c r="H64" s="17">
        <f t="shared" si="19"/>
        <v>1537.2400000020862</v>
      </c>
    </row>
    <row r="65" spans="2:8" x14ac:dyDescent="0.25">
      <c r="B65" s="11" t="s">
        <v>29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" customHeight="1" x14ac:dyDescent="0.25">
      <c r="B66" s="10"/>
      <c r="C66" s="4"/>
      <c r="D66" s="4"/>
      <c r="E66" s="4"/>
      <c r="F66" s="4"/>
      <c r="G66" s="4"/>
      <c r="H66" s="4"/>
    </row>
    <row r="67" spans="2:8" ht="30" customHeight="1" x14ac:dyDescent="0.25">
      <c r="B67" s="9" t="s">
        <v>30</v>
      </c>
      <c r="C67" s="4">
        <f>SUM(C68:C76)</f>
        <v>0</v>
      </c>
      <c r="D67" s="4">
        <f t="shared" ref="D67:H67" si="20">SUM(D68:D76)</f>
        <v>18935714.460000005</v>
      </c>
      <c r="E67" s="4">
        <f t="shared" si="20"/>
        <v>18935714.460000005</v>
      </c>
      <c r="F67" s="4">
        <f t="shared" si="20"/>
        <v>18839287.789999999</v>
      </c>
      <c r="G67" s="4">
        <f t="shared" si="20"/>
        <v>12681130.810000001</v>
      </c>
      <c r="H67" s="4">
        <f t="shared" si="20"/>
        <v>96426.670000005513</v>
      </c>
    </row>
    <row r="68" spans="2:8" ht="24" x14ac:dyDescent="0.25">
      <c r="B68" s="11" t="s">
        <v>31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25">
      <c r="B69" s="11" t="s">
        <v>32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25">
      <c r="B70" s="11" t="s">
        <v>33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25">
      <c r="B71" s="11" t="s">
        <v>34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25">
      <c r="B72" s="11" t="s">
        <v>35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25">
      <c r="B73" s="11" t="s">
        <v>36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25">
      <c r="B74" s="11" t="s">
        <v>37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25">
      <c r="B75" s="11" t="s">
        <v>38</v>
      </c>
      <c r="C75" s="15">
        <v>0</v>
      </c>
      <c r="D75" s="15">
        <v>18935714.460000005</v>
      </c>
      <c r="E75" s="17">
        <f t="shared" si="21"/>
        <v>18935714.460000005</v>
      </c>
      <c r="F75" s="15">
        <v>18839287.789999999</v>
      </c>
      <c r="G75" s="15">
        <v>12681130.810000001</v>
      </c>
      <c r="H75" s="17">
        <f t="shared" si="22"/>
        <v>96426.670000005513</v>
      </c>
    </row>
    <row r="76" spans="2:8" x14ac:dyDescent="0.25">
      <c r="B76" s="11" t="s">
        <v>39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" customHeight="1" x14ac:dyDescent="0.25">
      <c r="B77" s="9"/>
      <c r="C77" s="4"/>
      <c r="D77" s="4"/>
      <c r="E77" s="4"/>
      <c r="F77" s="4"/>
      <c r="G77" s="4"/>
      <c r="H77" s="4"/>
    </row>
    <row r="78" spans="2:8" ht="24.75" customHeight="1" x14ac:dyDescent="0.25">
      <c r="B78" s="9" t="s">
        <v>40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4" x14ac:dyDescent="0.25">
      <c r="B79" s="11" t="s">
        <v>41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36" x14ac:dyDescent="0.25">
      <c r="B80" s="11" t="s">
        <v>42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25">
      <c r="B81" s="11" t="s">
        <v>43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25">
      <c r="B82" s="11" t="s">
        <v>44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" customHeight="1" x14ac:dyDescent="0.25">
      <c r="B83" s="9"/>
      <c r="C83" s="4"/>
      <c r="D83" s="4"/>
      <c r="E83" s="4"/>
      <c r="F83" s="4"/>
      <c r="G83" s="4"/>
      <c r="H83" s="4"/>
    </row>
    <row r="84" spans="2:8" ht="15.75" customHeight="1" thickBot="1" x14ac:dyDescent="0.3">
      <c r="B84" s="7" t="s">
        <v>46</v>
      </c>
      <c r="C84" s="5">
        <f>SUM(C10,C47)</f>
        <v>5092591120.3899994</v>
      </c>
      <c r="D84" s="5">
        <f t="shared" ref="D84:H84" si="26">SUM(D10,D47)</f>
        <v>954452958.97000015</v>
      </c>
      <c r="E84" s="5">
        <f>SUM(E10,E47)</f>
        <v>6047044079.3599997</v>
      </c>
      <c r="F84" s="5">
        <f t="shared" si="26"/>
        <v>5703180349.9700003</v>
      </c>
      <c r="G84" s="5">
        <f t="shared" si="26"/>
        <v>5478014371.4900007</v>
      </c>
      <c r="H84" s="5">
        <f t="shared" si="26"/>
        <v>343863729.38999999</v>
      </c>
    </row>
    <row r="86" spans="2:8" s="18" customFormat="1" x14ac:dyDescent="0.25"/>
    <row r="87" spans="2:8" s="18" customFormat="1" x14ac:dyDescent="0.25"/>
    <row r="88" spans="2:8" s="18" customFormat="1" x14ac:dyDescent="0.25"/>
    <row r="89" spans="2:8" s="18" customFormat="1" x14ac:dyDescent="0.25"/>
    <row r="90" spans="2:8" s="18" customFormat="1" x14ac:dyDescent="0.25"/>
    <row r="91" spans="2:8" s="18" customFormat="1" x14ac:dyDescent="0.25"/>
    <row r="92" spans="2:8" s="18" customFormat="1" x14ac:dyDescent="0.25"/>
    <row r="93" spans="2:8" s="18" customFormat="1" x14ac:dyDescent="0.25"/>
    <row r="94" spans="2:8" s="18" customFormat="1" x14ac:dyDescent="0.25"/>
    <row r="95" spans="2:8" s="18" customFormat="1" x14ac:dyDescent="0.25"/>
    <row r="96" spans="2:8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</sheetData>
  <sheetProtection algorithmName="SHA-512" hashValue="5XidpYUlUzeVX0w2ENaqwEATCBBfCcaePQwBqgmGdx18bDO5jYoe3fHmiHXZoVpe+4y7+6Y26SC42FOYYafsSA==" saltValue="iF+/9r6U+tsBWxFLHc1jEg==" spinCount="100000" sheet="1" objects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3622047244094491" right="0.23622047244094491" top="0.94488188976377963" bottom="0.74803149606299213" header="0.31496062992125984" footer="0.31496062992125984"/>
  <pageSetup scale="75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2022-04-20T18:57:39Z</cp:lastPrinted>
  <dcterms:created xsi:type="dcterms:W3CDTF">2020-01-08T22:29:57Z</dcterms:created>
  <dcterms:modified xsi:type="dcterms:W3CDTF">2024-01-23T18:42:54Z</dcterms:modified>
</cp:coreProperties>
</file>